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04c4ad14d7e5ff/Ambiente de Trabalho/Lei de incentivo Mogi das Cruzes/Modelos e anexos/"/>
    </mc:Choice>
  </mc:AlternateContent>
  <xr:revisionPtr revIDLastSave="110" documentId="8_{D70A1E67-7FA7-42A7-8969-89B693C313D1}" xr6:coauthVersionLast="47" xr6:coauthVersionMax="47" xr10:uidLastSave="{0820D565-4DF7-4795-B7F4-1E23925389B7}"/>
  <bookViews>
    <workbookView xWindow="-28920" yWindow="-45" windowWidth="29040" windowHeight="15720" xr2:uid="{94267722-CBFB-43D8-B301-B4912B6A555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O36" i="1"/>
  <c r="N36" i="1"/>
  <c r="N42" i="1" s="1"/>
  <c r="M36" i="1"/>
  <c r="L36" i="1"/>
  <c r="K36" i="1"/>
  <c r="K42" i="1" s="1"/>
  <c r="J36" i="1"/>
  <c r="I36" i="1"/>
  <c r="H36" i="1"/>
  <c r="G36" i="1"/>
  <c r="G42" i="1" s="1"/>
  <c r="F36" i="1"/>
  <c r="E36" i="1"/>
  <c r="E42" i="1" s="1"/>
  <c r="D36" i="1"/>
  <c r="P35" i="1"/>
  <c r="P34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P27" i="1"/>
  <c r="O25" i="1"/>
  <c r="N25" i="1"/>
  <c r="M25" i="1"/>
  <c r="L25" i="1"/>
  <c r="K25" i="1"/>
  <c r="J25" i="1"/>
  <c r="I25" i="1"/>
  <c r="H25" i="1"/>
  <c r="G25" i="1"/>
  <c r="F25" i="1"/>
  <c r="E25" i="1"/>
  <c r="D25" i="1"/>
  <c r="P17" i="1"/>
  <c r="P16" i="1"/>
  <c r="P15" i="1"/>
  <c r="P14" i="1"/>
  <c r="P13" i="1"/>
  <c r="O11" i="1"/>
  <c r="N11" i="1"/>
  <c r="M11" i="1"/>
  <c r="M42" i="1" s="1"/>
  <c r="L11" i="1"/>
  <c r="L42" i="1" s="1"/>
  <c r="K11" i="1"/>
  <c r="J11" i="1"/>
  <c r="J42" i="1" s="1"/>
  <c r="I11" i="1"/>
  <c r="H11" i="1"/>
  <c r="G11" i="1"/>
  <c r="F11" i="1"/>
  <c r="E11" i="1"/>
  <c r="D11" i="1"/>
  <c r="P10" i="1"/>
  <c r="P9" i="1"/>
  <c r="F42" i="1" l="1"/>
  <c r="D42" i="1"/>
  <c r="O42" i="1"/>
  <c r="H42" i="1"/>
  <c r="I42" i="1"/>
  <c r="P36" i="1"/>
  <c r="P29" i="1"/>
  <c r="P11" i="1"/>
  <c r="P25" i="1"/>
  <c r="D30" i="1" l="1"/>
  <c r="D37" i="1"/>
  <c r="D43" i="1"/>
  <c r="P42" i="1"/>
</calcChain>
</file>

<file path=xl/sharedStrings.xml><?xml version="1.0" encoding="utf-8"?>
<sst xmlns="http://schemas.openxmlformats.org/spreadsheetml/2006/main" count="80" uniqueCount="65">
  <si>
    <t>Cronograma de Desembolso</t>
  </si>
  <si>
    <t xml:space="preserve">Meses do Projeto </t>
  </si>
  <si>
    <t>Item</t>
  </si>
  <si>
    <t>Ação</t>
  </si>
  <si>
    <t>Descrição das Ações</t>
  </si>
  <si>
    <t>Subtotal</t>
  </si>
  <si>
    <t>Etapa I - Atividades Fim</t>
  </si>
  <si>
    <t>1</t>
  </si>
  <si>
    <t>1.1</t>
  </si>
  <si>
    <t>1.2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</si>
  <si>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</si>
  <si>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</si>
  <si>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</si>
  <si>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</si>
  <si>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</si>
  <si>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</si>
  <si>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</si>
  <si>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</si>
  <si>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</si>
  <si>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</si>
  <si>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Subtotal Etapa I - Atividade Fim</t>
  </si>
  <si>
    <t>Etapa II - Despesas Administrativas</t>
  </si>
  <si>
    <t>Etapa limitada à 15% da Etapa I de acordo com o Parágrafo 1° do Artigo 18°, do Decreto 55.636/10</t>
  </si>
  <si>
    <t xml:space="preserve">Subtotal </t>
  </si>
  <si>
    <t>Subtotal Etapa II - Despesas Administrativas</t>
  </si>
  <si>
    <t>Etapa III - Produção do Projeto</t>
  </si>
  <si>
    <t>Etapa limitada às proporções e limites do Parágrafo 2° do Artigo 18, do Decreto 55.636/10</t>
  </si>
  <si>
    <t>Subtotal Etapa III</t>
  </si>
  <si>
    <t xml:space="preserve">Subtotal Mensal </t>
  </si>
  <si>
    <t>Valor Total do Projeto</t>
  </si>
  <si>
    <t>Lei de Incentivo ao Desporto de Mogi das Cruzes</t>
  </si>
  <si>
    <t>Professor Educação física</t>
  </si>
  <si>
    <t>Profissional formado em Educação Física, registrado no CREF para trabalho CLT de 20 horas semanais</t>
  </si>
  <si>
    <t>Auxiliar</t>
  </si>
  <si>
    <t>Monitor com experiencia em karatê para auxiliar o professor</t>
  </si>
  <si>
    <t>Cordas</t>
  </si>
  <si>
    <t>corda para pular cordas</t>
  </si>
  <si>
    <t>Halteres</t>
  </si>
  <si>
    <t xml:space="preserve">HALTERES DE 1KG </t>
  </si>
  <si>
    <t xml:space="preserve">HALTERES DE 2KG </t>
  </si>
  <si>
    <t xml:space="preserve">HALTERES DE 5KG </t>
  </si>
  <si>
    <t>Caneleira</t>
  </si>
  <si>
    <t>CANELEIRAS P</t>
  </si>
  <si>
    <t>CANELEIRAS M</t>
  </si>
  <si>
    <t>CANELEIRAS G</t>
  </si>
  <si>
    <t>Apara Chutes</t>
  </si>
  <si>
    <t>Raquetes</t>
  </si>
  <si>
    <t>Robocop</t>
  </si>
  <si>
    <t>Big Chute</t>
  </si>
  <si>
    <t>Tatame</t>
  </si>
  <si>
    <t>placas de tatame em EVA 30mm</t>
  </si>
  <si>
    <t>2.7</t>
  </si>
  <si>
    <t>2.8</t>
  </si>
  <si>
    <t>2.9</t>
  </si>
  <si>
    <t>2.10</t>
  </si>
  <si>
    <t>2.11</t>
  </si>
  <si>
    <t>2.12</t>
  </si>
  <si>
    <t>Kimono Karatê</t>
  </si>
  <si>
    <t>Kimono para a modalidade Karatê. P, M, G.</t>
  </si>
  <si>
    <t>Camisetas</t>
  </si>
  <si>
    <t>Camiseta para treino, em malha 100% algodão, fio 30/1 cardado/penteado., modelo Maculina, tamanho P,M,G.</t>
  </si>
  <si>
    <t>Assessoria Jurídica</t>
  </si>
  <si>
    <t>contador para auxiliar na contabilidade e na prestação de contas</t>
  </si>
  <si>
    <t>Assessoria Contábil</t>
  </si>
  <si>
    <t>advogado para acompanhar o processo do projeto e sanar dúvidas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</si>
</sst>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Geneva"/>
    </font>
    <font>
      <b/>
      <sz val="10"/>
      <name val="Arial"/>
      <family val="2"/>
    </font>
    <font>
      <b/>
      <sz val="10"/>
      <name val="Geneva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indexed="9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1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/>
    </xf>
    <xf numFmtId="49" fontId="1" fillId="1" borderId="2" xfId="0" applyNumberFormat="1" applyFont="1" applyFill="1" applyBorder="1" applyAlignment="1">
      <alignment horizontal="center" vertical="center"/>
    </xf>
    <xf numFmtId="49" fontId="1" fillId="1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49" fontId="1" fillId="0" borderId="2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49" fontId="2" fillId="1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wrapText="1"/>
    </xf>
    <xf numFmtId="49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0" fontId="7" fillId="0" borderId="2" xfId="0" applyFont="1" applyBorder="1"/>
    <xf numFmtId="0" fontId="2" fillId="0" borderId="2" xfId="0" applyFont="1" applyBorder="1" applyAlignment="1">
      <alignment wrapText="1"/>
    </xf>
    <xf numFmtId="0" fontId="2" fillId="1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49" fontId="2" fillId="1" borderId="3" xfId="0" applyNumberFormat="1" applyFont="1" applyFill="1" applyBorder="1" applyAlignment="1">
      <alignment horizontal="center" vertical="center"/>
    </xf>
    <xf numFmtId="49" fontId="2" fillId="1" borderId="4" xfId="0" applyNumberFormat="1" applyFont="1" applyFill="1" applyBorder="1" applyAlignment="1">
      <alignment horizontal="center" vertical="center"/>
    </xf>
    <xf numFmtId="49" fontId="2" fillId="1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BEE1-F175-4C65-B09A-DC2483B15000}">
  <sheetPr>
    <pageSetUpPr fitToPage="1"/>
  </sheetPr>
  <dimension ref="A1:P43"/>
  <sheetViews>
    <sheetView tabSelected="1" workbookViewId="0">
      <selection activeCell="D13" sqref="D13:D23"/>
    </sheetView>
  </sheetViews>
  <sheetFormatPr defaultRowHeight="15"/>
  <cols>
    <col min="1" max="1" width="5.5703125" customWidth="1"/>
    <col min="2" max="2" width="35.7109375" customWidth="1"/>
    <col min="3" max="3" width="25.42578125" customWidth="1"/>
    <col min="4" max="4" width="11.5703125" bestFit="1" customWidth="1"/>
    <col min="5" max="5" width="10.5703125" bestFit="1" customWidth="1"/>
    <col min="6" max="15" width="11.5703125" bestFit="1" customWidth="1"/>
    <col min="16" max="16" width="13.140625" bestFit="1" customWidth="1"/>
  </cols>
  <sheetData>
    <row r="1" spans="1:16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8">
      <c r="A4" s="17"/>
      <c r="B4" s="17"/>
      <c r="C4" s="17"/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>
      <c r="A5" s="29" t="s">
        <v>2</v>
      </c>
      <c r="B5" s="29" t="s">
        <v>3</v>
      </c>
      <c r="C5" s="29" t="s">
        <v>4</v>
      </c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1">
        <v>6</v>
      </c>
      <c r="J5" s="31">
        <v>7</v>
      </c>
      <c r="K5" s="31">
        <v>8</v>
      </c>
      <c r="L5" s="30">
        <v>9</v>
      </c>
      <c r="M5" s="30">
        <v>10</v>
      </c>
      <c r="N5" s="31">
        <v>11</v>
      </c>
      <c r="O5" s="31">
        <v>12</v>
      </c>
      <c r="P5" s="31" t="s">
        <v>5</v>
      </c>
    </row>
    <row r="6" spans="1:16">
      <c r="A6" s="29"/>
      <c r="B6" s="29"/>
      <c r="C6" s="29"/>
      <c r="D6" s="30"/>
      <c r="E6" s="30"/>
      <c r="F6" s="30"/>
      <c r="G6" s="30"/>
      <c r="H6" s="30"/>
      <c r="I6" s="31"/>
      <c r="J6" s="31"/>
      <c r="K6" s="31"/>
      <c r="L6" s="30"/>
      <c r="M6" s="30"/>
      <c r="N6" s="31"/>
      <c r="O6" s="31"/>
      <c r="P6" s="31"/>
    </row>
    <row r="7" spans="1:16">
      <c r="A7" s="1"/>
      <c r="B7" s="2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>
      <c r="A8" s="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48.75">
      <c r="A9" s="3" t="s">
        <v>8</v>
      </c>
      <c r="B9" s="19" t="s">
        <v>31</v>
      </c>
      <c r="C9" s="20" t="s">
        <v>32</v>
      </c>
      <c r="D9" s="4">
        <v>0</v>
      </c>
      <c r="E9" s="4">
        <v>0</v>
      </c>
      <c r="F9" s="4">
        <v>10000</v>
      </c>
      <c r="G9" s="4">
        <v>10000</v>
      </c>
      <c r="H9" s="4">
        <v>10000</v>
      </c>
      <c r="I9" s="4">
        <v>10000</v>
      </c>
      <c r="J9" s="4">
        <v>10000</v>
      </c>
      <c r="K9" s="4">
        <v>10000</v>
      </c>
      <c r="L9" s="4">
        <v>10000</v>
      </c>
      <c r="M9" s="4">
        <v>10000</v>
      </c>
      <c r="N9" s="4">
        <v>10000</v>
      </c>
      <c r="O9" s="4">
        <v>10000</v>
      </c>
      <c r="P9" s="5">
        <f t="shared" ref="P9:P10" si="0">SUM(D9:O9)</f>
        <v>100000</v>
      </c>
    </row>
    <row r="10" spans="1:16">
      <c r="A10" s="3" t="s">
        <v>9</v>
      </c>
      <c r="B10" s="21" t="s">
        <v>33</v>
      </c>
      <c r="C10" s="22" t="s">
        <v>34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f t="shared" si="0"/>
        <v>0</v>
      </c>
    </row>
    <row r="11" spans="1:16">
      <c r="A11" s="6"/>
      <c r="B11" s="7"/>
      <c r="C11" s="8" t="s">
        <v>5</v>
      </c>
      <c r="D11" s="9">
        <f t="shared" ref="D11:P11" si="1">SUM(D9:D10)</f>
        <v>0</v>
      </c>
      <c r="E11" s="9">
        <f t="shared" si="1"/>
        <v>0</v>
      </c>
      <c r="F11" s="9">
        <f t="shared" si="1"/>
        <v>10000</v>
      </c>
      <c r="G11" s="9">
        <f t="shared" si="1"/>
        <v>10000</v>
      </c>
      <c r="H11" s="9">
        <f t="shared" si="1"/>
        <v>10000</v>
      </c>
      <c r="I11" s="9">
        <f t="shared" si="1"/>
        <v>10000</v>
      </c>
      <c r="J11" s="9">
        <f t="shared" si="1"/>
        <v>10000</v>
      </c>
      <c r="K11" s="9">
        <f t="shared" si="1"/>
        <v>10000</v>
      </c>
      <c r="L11" s="9">
        <f t="shared" si="1"/>
        <v>10000</v>
      </c>
      <c r="M11" s="9">
        <f t="shared" si="1"/>
        <v>10000</v>
      </c>
      <c r="N11" s="9">
        <f t="shared" si="1"/>
        <v>10000</v>
      </c>
      <c r="O11" s="9">
        <f t="shared" si="1"/>
        <v>10000</v>
      </c>
      <c r="P11" s="9">
        <f t="shared" si="1"/>
        <v>100000</v>
      </c>
    </row>
    <row r="12" spans="1:16">
      <c r="A12" s="3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3" t="s">
        <v>11</v>
      </c>
      <c r="B13" s="21" t="s">
        <v>35</v>
      </c>
      <c r="C13" s="23" t="s">
        <v>36</v>
      </c>
      <c r="D13" s="4">
        <v>150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0">
        <f t="shared" ref="P13:P17" si="2">SUM(D13:O13)</f>
        <v>150</v>
      </c>
    </row>
    <row r="14" spans="1:16">
      <c r="A14" s="3" t="s">
        <v>12</v>
      </c>
      <c r="B14" s="24" t="s">
        <v>37</v>
      </c>
      <c r="C14" s="25" t="s">
        <v>38</v>
      </c>
      <c r="D14" s="4">
        <v>240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10">
        <f t="shared" si="2"/>
        <v>240</v>
      </c>
    </row>
    <row r="15" spans="1:16">
      <c r="A15" s="3" t="s">
        <v>13</v>
      </c>
      <c r="B15" s="24" t="s">
        <v>37</v>
      </c>
      <c r="C15" s="25" t="s">
        <v>39</v>
      </c>
      <c r="D15" s="4">
        <v>250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10">
        <f t="shared" si="2"/>
        <v>250</v>
      </c>
    </row>
    <row r="16" spans="1:16">
      <c r="A16" s="3" t="s">
        <v>14</v>
      </c>
      <c r="B16" s="24" t="s">
        <v>37</v>
      </c>
      <c r="C16" s="25" t="s">
        <v>40</v>
      </c>
      <c r="D16" s="4">
        <v>1130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10">
        <f t="shared" si="2"/>
        <v>1130</v>
      </c>
    </row>
    <row r="17" spans="1:16">
      <c r="A17" s="3" t="s">
        <v>15</v>
      </c>
      <c r="B17" s="24" t="s">
        <v>41</v>
      </c>
      <c r="C17" s="25" t="s">
        <v>42</v>
      </c>
      <c r="D17" s="4">
        <v>1600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10">
        <f t="shared" si="2"/>
        <v>1600</v>
      </c>
    </row>
    <row r="18" spans="1:16">
      <c r="A18" s="3" t="s">
        <v>16</v>
      </c>
      <c r="B18" s="24" t="s">
        <v>41</v>
      </c>
      <c r="C18" s="25" t="s">
        <v>43</v>
      </c>
      <c r="D18" s="4">
        <v>3600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10">
        <f t="shared" ref="P18:P24" si="3">SUM(D18:O18)</f>
        <v>3600</v>
      </c>
    </row>
    <row r="19" spans="1:16">
      <c r="A19" s="3" t="s">
        <v>51</v>
      </c>
      <c r="B19" s="24" t="s">
        <v>41</v>
      </c>
      <c r="C19" s="25" t="s">
        <v>44</v>
      </c>
      <c r="D19" s="4">
        <v>3600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10">
        <f t="shared" si="3"/>
        <v>3600</v>
      </c>
    </row>
    <row r="20" spans="1:16">
      <c r="A20" s="3" t="s">
        <v>52</v>
      </c>
      <c r="B20" s="21" t="s">
        <v>45</v>
      </c>
      <c r="C20" s="21" t="s">
        <v>45</v>
      </c>
      <c r="D20" s="4">
        <v>650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10">
        <f t="shared" si="3"/>
        <v>650</v>
      </c>
    </row>
    <row r="21" spans="1:16">
      <c r="A21" s="3" t="s">
        <v>53</v>
      </c>
      <c r="B21" s="21" t="s">
        <v>46</v>
      </c>
      <c r="C21" s="21" t="s">
        <v>46</v>
      </c>
      <c r="D21" s="4">
        <v>500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0">
        <f t="shared" si="3"/>
        <v>500</v>
      </c>
    </row>
    <row r="22" spans="1:16">
      <c r="A22" s="3" t="s">
        <v>54</v>
      </c>
      <c r="B22" s="21" t="s">
        <v>47</v>
      </c>
      <c r="C22" s="21" t="s">
        <v>47</v>
      </c>
      <c r="D22" s="4">
        <v>300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10">
        <f t="shared" si="3"/>
        <v>300</v>
      </c>
    </row>
    <row r="23" spans="1:16">
      <c r="A23" s="3" t="s">
        <v>55</v>
      </c>
      <c r="B23" s="21" t="s">
        <v>48</v>
      </c>
      <c r="C23" s="21" t="s">
        <v>48</v>
      </c>
      <c r="D23" s="4">
        <v>70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10">
        <f t="shared" si="3"/>
        <v>70</v>
      </c>
    </row>
    <row r="24" spans="1:16">
      <c r="A24" s="3" t="s">
        <v>56</v>
      </c>
      <c r="B24" s="21" t="s">
        <v>49</v>
      </c>
      <c r="C24" s="22" t="s">
        <v>50</v>
      </c>
      <c r="D24" s="4">
        <v>1215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10">
        <f t="shared" si="3"/>
        <v>1215</v>
      </c>
    </row>
    <row r="25" spans="1:16">
      <c r="A25" s="6"/>
      <c r="B25" s="7"/>
      <c r="C25" s="8" t="s">
        <v>5</v>
      </c>
      <c r="D25" s="9">
        <f t="shared" ref="D25:P25" si="4">SUM(D13:D24)</f>
        <v>13305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9">
        <f t="shared" si="4"/>
        <v>0</v>
      </c>
      <c r="O25" s="9">
        <f t="shared" si="4"/>
        <v>0</v>
      </c>
      <c r="P25" s="9">
        <f t="shared" si="4"/>
        <v>13305</v>
      </c>
    </row>
    <row r="26" spans="1:16">
      <c r="A26" s="3" t="s">
        <v>17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>
      <c r="A27" s="3" t="s">
        <v>18</v>
      </c>
      <c r="B27" s="21" t="s">
        <v>57</v>
      </c>
      <c r="C27" s="22" t="s">
        <v>58</v>
      </c>
      <c r="D27" s="4">
        <v>15000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10">
        <f t="shared" ref="P27:P28" si="5">SUM(D27:O27)</f>
        <v>15000</v>
      </c>
    </row>
    <row r="28" spans="1:16" ht="48.75">
      <c r="A28" s="3" t="s">
        <v>19</v>
      </c>
      <c r="B28" s="21" t="s">
        <v>59</v>
      </c>
      <c r="C28" s="26" t="s">
        <v>60</v>
      </c>
      <c r="D28" s="4">
        <v>5500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10">
        <f t="shared" si="5"/>
        <v>5500</v>
      </c>
    </row>
    <row r="29" spans="1:16">
      <c r="A29" s="6"/>
      <c r="B29" s="7"/>
      <c r="C29" s="8" t="s">
        <v>5</v>
      </c>
      <c r="D29" s="9">
        <f t="shared" ref="D29:P29" si="6">SUM(D27:D28)</f>
        <v>20500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9">
        <f t="shared" si="6"/>
        <v>0</v>
      </c>
      <c r="P29" s="9">
        <f t="shared" si="6"/>
        <v>20500</v>
      </c>
    </row>
    <row r="30" spans="1:16">
      <c r="A30" s="6"/>
      <c r="B30" s="7"/>
      <c r="C30" s="8" t="s">
        <v>20</v>
      </c>
      <c r="D30" s="34">
        <f>SUM(P29,P25,P11)</f>
        <v>133805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>
      <c r="A31" s="1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>
      <c r="A32" s="6"/>
      <c r="B32" s="12" t="s">
        <v>21</v>
      </c>
      <c r="C32" s="14" t="s">
        <v>22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>
      <c r="A33" s="3" t="s">
        <v>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>
      <c r="A34" s="11" t="s">
        <v>8</v>
      </c>
      <c r="B34" s="21" t="s">
        <v>61</v>
      </c>
      <c r="C34" s="22" t="s">
        <v>62</v>
      </c>
      <c r="D34" s="4">
        <v>800</v>
      </c>
      <c r="E34" s="4">
        <v>800</v>
      </c>
      <c r="F34" s="4">
        <v>800</v>
      </c>
      <c r="G34" s="4">
        <v>800</v>
      </c>
      <c r="H34" s="4">
        <v>800</v>
      </c>
      <c r="I34" s="4">
        <v>800</v>
      </c>
      <c r="J34" s="4">
        <v>800</v>
      </c>
      <c r="K34" s="4">
        <v>800</v>
      </c>
      <c r="L34" s="4">
        <v>800</v>
      </c>
      <c r="M34" s="4">
        <v>800</v>
      </c>
      <c r="N34" s="4">
        <v>800</v>
      </c>
      <c r="O34" s="4">
        <v>800</v>
      </c>
      <c r="P34" s="10">
        <f t="shared" ref="P34:P35" si="7">SUM(D34:O34)</f>
        <v>9600</v>
      </c>
    </row>
    <row r="35" spans="1:16">
      <c r="A35" s="11" t="s">
        <v>9</v>
      </c>
      <c r="B35" s="21" t="s">
        <v>63</v>
      </c>
      <c r="C35" s="22" t="s">
        <v>64</v>
      </c>
      <c r="D35" s="4">
        <v>800</v>
      </c>
      <c r="E35" s="4">
        <v>800</v>
      </c>
      <c r="F35" s="4">
        <v>800</v>
      </c>
      <c r="G35" s="4">
        <v>800</v>
      </c>
      <c r="H35" s="4">
        <v>800</v>
      </c>
      <c r="I35" s="4">
        <v>800</v>
      </c>
      <c r="J35" s="4">
        <v>800</v>
      </c>
      <c r="K35" s="4">
        <v>800</v>
      </c>
      <c r="L35" s="4">
        <v>800</v>
      </c>
      <c r="M35" s="4">
        <v>800</v>
      </c>
      <c r="N35" s="4">
        <v>800</v>
      </c>
      <c r="O35" s="4">
        <v>800</v>
      </c>
      <c r="P35" s="10">
        <f t="shared" si="7"/>
        <v>9600</v>
      </c>
    </row>
    <row r="36" spans="1:16">
      <c r="A36" s="6"/>
      <c r="B36" s="7"/>
      <c r="C36" s="8" t="s">
        <v>23</v>
      </c>
      <c r="D36" s="9">
        <f t="shared" ref="D36:P36" si="8">SUM(D34:D35)</f>
        <v>1600</v>
      </c>
      <c r="E36" s="9">
        <f t="shared" si="8"/>
        <v>1600</v>
      </c>
      <c r="F36" s="9">
        <f t="shared" si="8"/>
        <v>1600</v>
      </c>
      <c r="G36" s="9">
        <f t="shared" si="8"/>
        <v>1600</v>
      </c>
      <c r="H36" s="9">
        <f t="shared" si="8"/>
        <v>1600</v>
      </c>
      <c r="I36" s="9">
        <f t="shared" si="8"/>
        <v>1600</v>
      </c>
      <c r="J36" s="9">
        <f t="shared" si="8"/>
        <v>1600</v>
      </c>
      <c r="K36" s="9">
        <f t="shared" si="8"/>
        <v>1600</v>
      </c>
      <c r="L36" s="9">
        <f t="shared" si="8"/>
        <v>1600</v>
      </c>
      <c r="M36" s="9">
        <f t="shared" si="8"/>
        <v>1600</v>
      </c>
      <c r="N36" s="9">
        <f t="shared" si="8"/>
        <v>1600</v>
      </c>
      <c r="O36" s="9">
        <f t="shared" si="8"/>
        <v>1600</v>
      </c>
      <c r="P36" s="9">
        <f t="shared" si="8"/>
        <v>19200</v>
      </c>
    </row>
    <row r="37" spans="1:16">
      <c r="A37" s="6"/>
      <c r="B37" s="7"/>
      <c r="C37" s="8" t="s">
        <v>24</v>
      </c>
      <c r="D37" s="35">
        <f>SUM(P36)</f>
        <v>19200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</row>
    <row r="38" spans="1:16">
      <c r="A38" s="13"/>
      <c r="B38" s="1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>
      <c r="A39" s="6"/>
      <c r="B39" s="8" t="s">
        <v>25</v>
      </c>
      <c r="C39" s="15" t="s">
        <v>26</v>
      </c>
      <c r="D39" s="46">
        <v>0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>
      <c r="A40" s="3" t="s">
        <v>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>
      <c r="A41" s="6"/>
      <c r="B41" s="6"/>
      <c r="C41" s="16" t="s">
        <v>27</v>
      </c>
      <c r="D41" s="34">
        <v>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</row>
    <row r="42" spans="1:16">
      <c r="A42" s="37" t="s">
        <v>28</v>
      </c>
      <c r="B42" s="38"/>
      <c r="C42" s="39"/>
      <c r="D42" s="18">
        <f t="shared" ref="D42:P42" si="9">SUM(D36,D29,D25,D11)</f>
        <v>35405</v>
      </c>
      <c r="E42" s="18">
        <f t="shared" si="9"/>
        <v>1600</v>
      </c>
      <c r="F42" s="18">
        <f t="shared" si="9"/>
        <v>11600</v>
      </c>
      <c r="G42" s="18">
        <f t="shared" si="9"/>
        <v>11600</v>
      </c>
      <c r="H42" s="18">
        <f t="shared" si="9"/>
        <v>11600</v>
      </c>
      <c r="I42" s="18">
        <f t="shared" si="9"/>
        <v>11600</v>
      </c>
      <c r="J42" s="18">
        <f t="shared" si="9"/>
        <v>11600</v>
      </c>
      <c r="K42" s="18">
        <f t="shared" si="9"/>
        <v>11600</v>
      </c>
      <c r="L42" s="18">
        <f t="shared" si="9"/>
        <v>11600</v>
      </c>
      <c r="M42" s="18">
        <f t="shared" si="9"/>
        <v>11600</v>
      </c>
      <c r="N42" s="18">
        <f t="shared" si="9"/>
        <v>11600</v>
      </c>
      <c r="O42" s="18">
        <f t="shared" si="9"/>
        <v>11600</v>
      </c>
      <c r="P42" s="18">
        <f t="shared" si="9"/>
        <v>153005</v>
      </c>
    </row>
    <row r="43" spans="1:16">
      <c r="A43" s="37" t="s">
        <v>29</v>
      </c>
      <c r="B43" s="38"/>
      <c r="C43" s="39"/>
      <c r="D43" s="40">
        <f>SUM(P36,P29,P25,P11)</f>
        <v>153005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</sheetData>
  <mergeCells count="35">
    <mergeCell ref="A43:C43"/>
    <mergeCell ref="D43:P43"/>
    <mergeCell ref="B33:P33"/>
    <mergeCell ref="D37:P37"/>
    <mergeCell ref="C38:P38"/>
    <mergeCell ref="D39:P39"/>
    <mergeCell ref="B40:P40"/>
    <mergeCell ref="D41:P41"/>
    <mergeCell ref="C7:P7"/>
    <mergeCell ref="B8:P8"/>
    <mergeCell ref="D30:P30"/>
    <mergeCell ref="B31:P31"/>
    <mergeCell ref="A42:C42"/>
    <mergeCell ref="D32:P32"/>
    <mergeCell ref="L5:L6"/>
    <mergeCell ref="M5:M6"/>
    <mergeCell ref="N5:N6"/>
    <mergeCell ref="O5:O6"/>
    <mergeCell ref="P5:P6"/>
    <mergeCell ref="B26:P26"/>
    <mergeCell ref="A1:P2"/>
    <mergeCell ref="A3:P3"/>
    <mergeCell ref="D4:P4"/>
    <mergeCell ref="A5:A6"/>
    <mergeCell ref="B5:B6"/>
    <mergeCell ref="C5:C6"/>
    <mergeCell ref="D5:D6"/>
    <mergeCell ref="E5:E6"/>
    <mergeCell ref="F5:F6"/>
    <mergeCell ref="G5:G6"/>
    <mergeCell ref="B12:P12"/>
    <mergeCell ref="H5:H6"/>
    <mergeCell ref="I5:I6"/>
    <mergeCell ref="J5:J6"/>
    <mergeCell ref="K5:K6"/>
  </mergeCells>
  <phoneticPr fontId="8" type="noConversion"/>
  <pageMargins left="0.511811024" right="0.511811024" top="0.78740157499999996" bottom="0.78740157499999996" header="0.31496062000000002" footer="0.3149606200000000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Marques</dc:creator>
  <cp:lastModifiedBy>Felipe Marques</cp:lastModifiedBy>
  <cp:lastPrinted>2023-12-15T20:17:49Z</cp:lastPrinted>
  <dcterms:created xsi:type="dcterms:W3CDTF">2023-12-15T20:17:23Z</dcterms:created>
  <dcterms:modified xsi:type="dcterms:W3CDTF">2024-01-26T12:41:56Z</dcterms:modified>
</cp:coreProperties>
</file>